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46" i="4"/>
  <c r="G4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<sst xmlns="http://schemas.openxmlformats.org/spreadsheetml/2006/main" count="66" uniqueCount="66">
  <si>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</si>
  <si>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</si>
  <si>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</si>
  <si>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</si>
  <si>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</si>
  <si>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</si>
  <si>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</si>
  <si>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</si>
  <si>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</si>
  <si>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</si>
  <si>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</si>
  <si>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</si>
  <si>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</si>
  <si>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</si>
  <si>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</si>
  <si>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</si>
  <si>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</si>
  <si>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</si>
  <si>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</si>
  <si>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</si>
  <si>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</si>
  <si>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</si>
  <si>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</si>
  <si>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</si>
  <si>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</si>
  <si>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</si>
  <si>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</si>
  <si>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</si>
  <si>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</si>
  <si>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</si>
  <si>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</si>
  <si>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</si>
  <si>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</si>
  <si>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</si>
  <si>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</si>
  <si>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</si>
  <si>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</si>
  <si>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</si>
  <si>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</si>
  <si>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</si>
  <si>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</si>
  <si>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</si>
  <si>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</si>
  <si>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</si>
  <si>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</si>
  <si>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</si>
  <si>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</si>
  <si>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</si>
  <si>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</si>
  <si>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</si>
  <si>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</si>
  <si>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</si>
  <si>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</si>
  <si>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</si>
  <si>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</si>
  <si>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</si>
  <si>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</si>
  <si>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</si>
  <si>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SITUACION FINANCIERA
AL 30 DE SEPTIEMBRE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</si>
  <si>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</si>
  <si>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</si>
  <si>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</si>
  <si>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</si>
  <si>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</si>
  <si>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________________________________________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</si>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</sst>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3273081.42</v>
      </c>
      <c r="C5" s="12">
        <v>1847899.53</v>
      </c>
      <c r="D5" s="17"/>
      <c r="E5" s="11" t="s">
        <v>41</v>
      </c>
      <c r="F5" s="12">
        <v>1208869.83</v>
      </c>
      <c r="G5" s="5">
        <v>1448849.61</v>
      </c>
    </row>
    <row r="6" spans="1:7" x14ac:dyDescent="0.2">
      <c r="A6" s="30" t="s">
        <v>28</v>
      </c>
      <c r="B6" s="12">
        <v>679400.38</v>
      </c>
      <c r="C6" s="12">
        <v>509793.78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13476.07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4598745.0699999994</v>
      </c>
      <c r="C13" s="10">
        <f>SUM(C5:C11)</f>
        <v>2990480.51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1208869.83</v>
      </c>
      <c r="G14" s="5">
        <f>SUM(G5:G12)</f>
        <v>1448849.61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2119925.2000000002</v>
      </c>
      <c r="C19" s="12">
        <v>1967126.1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-1152085.24</v>
      </c>
      <c r="C21" s="12">
        <v>-1152085.24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7795095.4900000002</v>
      </c>
      <c r="C26" s="10">
        <f>SUM(C16:C24)</f>
        <v>7642296.3900000006</v>
      </c>
      <c r="D26" s="17"/>
      <c r="E26" s="39" t="s">
        <v>57</v>
      </c>
      <c r="F26" s="10">
        <f>SUM(F24+F14)</f>
        <v>1208869.83</v>
      </c>
      <c r="G26" s="6">
        <f>SUM(G14+G24)</f>
        <v>1448849.61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12393840.559999999</v>
      </c>
      <c r="C28" s="10">
        <f>C13+C26</f>
        <v>10632776.9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8818767.25</v>
      </c>
      <c r="G35" s="6">
        <f>SUM(G36:G40)</f>
        <v>6817723.8099999996</v>
      </c>
    </row>
    <row r="36" spans="1:7" x14ac:dyDescent="0.2">
      <c r="A36" s="31"/>
      <c r="B36" s="15"/>
      <c r="C36" s="15"/>
      <c r="D36" s="17"/>
      <c r="E36" s="11" t="s">
        <v>52</v>
      </c>
      <c r="F36" s="12">
        <v>1999458.88</v>
      </c>
      <c r="G36" s="5">
        <v>512400.72</v>
      </c>
    </row>
    <row r="37" spans="1:7" x14ac:dyDescent="0.2">
      <c r="A37" s="31"/>
      <c r="B37" s="15"/>
      <c r="C37" s="15"/>
      <c r="D37" s="17"/>
      <c r="E37" s="11" t="s">
        <v>19</v>
      </c>
      <c r="F37" s="12">
        <v>6819308.3700000001</v>
      </c>
      <c r="G37" s="5">
        <v>6305323.0899999999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11184970.73</v>
      </c>
      <c r="G46" s="5">
        <f>SUM(G42+G35+G30)</f>
        <v>9183927.2899999991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12393840.560000001</v>
      </c>
      <c r="G48" s="20">
        <f>G46+G26</f>
        <v>10632776.899999999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8" t="s">
        <v>59</v>
      </c>
      <c r="B50" s="48"/>
      <c r="C50" s="48"/>
      <c r="D50" s="48"/>
      <c r="E50" s="48"/>
      <c r="F50" s="48"/>
      <c r="G50" s="48"/>
    </row>
    <row r="53" spans="1:7" x14ac:dyDescent="0.2">
      <c r="A53" s="43" t="s">
        <v>65</v>
      </c>
      <c r="E53" s="47" t="s">
        <v>64</v>
      </c>
      <c r="F53" s="47"/>
    </row>
    <row r="54" spans="1:7" x14ac:dyDescent="0.2">
      <c r="A54" s="43" t="s">
        <v>60</v>
      </c>
      <c r="E54" s="47" t="s">
        <v>61</v>
      </c>
      <c r="F54" s="47"/>
    </row>
    <row r="55" spans="1:7" x14ac:dyDescent="0.2">
      <c r="A55" s="43" t="s">
        <v>62</v>
      </c>
      <c r="E55" s="47" t="s">
        <v>63</v>
      </c>
      <c r="F55" s="47"/>
    </row>
  </sheetData>
  <sheetProtection formatCells="0" formatColumns="0" formatRows="0" autoFilter="0"/>
  <mergeCells count="5">
    <mergeCell ref="A1:G1"/>
    <mergeCell ref="E53:F53"/>
    <mergeCell ref="E54:F54"/>
    <mergeCell ref="E55:F55"/>
    <mergeCell ref="A50:G50"/>
  </mergeCells>
  <printOptions horizontalCentered="1"/>
  <pageMargins left="0.82677165354330717" right="0.23622047244094491" top="0.74803149606299213" bottom="0" header="0.31496062992125984" footer="0.31496062992125984"/>
  <pageSetup scale="7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2020-10-27T23:44:29Z</cp:lastPrinted>
  <dcterms:created xsi:type="dcterms:W3CDTF">2012-12-11T20:26:08Z</dcterms:created>
  <dcterms:modified xsi:type="dcterms:W3CDTF">2020-10-30T19:04:33Z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